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Совместные 2026 письма\Совм аукционы (3 шт) на поставку  канцтоваров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</definedNames>
  <calcPr calcId="152511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J13" i="1" l="1"/>
  <c r="J14" i="1"/>
  <c r="J15" i="1"/>
  <c r="J16" i="1"/>
  <c r="J17" i="1"/>
  <c r="J18" i="1"/>
  <c r="J19" i="1"/>
  <c r="I12" i="1" l="1"/>
  <c r="J12" i="1" s="1"/>
  <c r="M13" i="1"/>
  <c r="M14" i="1"/>
  <c r="M15" i="1"/>
  <c r="M16" i="1"/>
  <c r="M18" i="1"/>
  <c r="M19" i="1"/>
  <c r="M17" i="1" l="1"/>
  <c r="M12" i="1"/>
  <c r="M20" i="1" l="1"/>
  <c r="F21" i="1" s="1"/>
</calcChain>
</file>

<file path=xl/sharedStrings.xml><?xml version="1.0" encoding="utf-8"?>
<sst xmlns="http://schemas.openxmlformats.org/spreadsheetml/2006/main" count="232" uniqueCount="144">
  <si>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</si>
  <si>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</si>
  <si>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</si>
  <si>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</si>
  <si>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</si>
  <si>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</si>
  <si>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</si>
  <si>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</si>
  <si>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</si>
  <si>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</si>
  <si>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</si>
  <si>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</si>
  <si>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</si>
  <si>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</si>
  <si>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</si>
  <si>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</si>
  <si>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</si>
  <si>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</si>
  <si>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</si>
  <si>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</si>
  <si>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</si>
  <si>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</si>
  <si>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</si>
  <si>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</si>
  <si>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</si>
  <si>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</si>
  <si>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</si>
  <si>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</si>
  <si>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шт.</t>
  </si>
  <si>
    <t>упак.</t>
  </si>
  <si>
    <t>Грифель для карандаша механического</t>
  </si>
  <si>
    <t>Карандаш механический</t>
  </si>
  <si>
    <t>Карандаш чернографитный</t>
  </si>
  <si>
    <t>Маркер</t>
  </si>
  <si>
    <t>Ручка канцелярская</t>
  </si>
  <si>
    <t>Вид маркера: Перманентный. Форма наконечника: Скошенная</t>
  </si>
  <si>
    <t>Вид маркера: Текстовыделитель. Форма наконечника: Скошенная</t>
  </si>
  <si>
    <t>Вид:  Шариковая. Возможность замены пишущего стержня: Да. Количество цветов: 1. Ручка автоматическая: Нет. Толщина линии письма: 0.5 (мм). Цвет чернил: Синий</t>
  </si>
  <si>
    <t>сопоставимых рыночных цен (анализа рынка)</t>
  </si>
  <si>
    <t>приоритетный</t>
  </si>
  <si>
    <t>Вид: Шариковая. Возможность замены пишущего стержня: Да. Количество цветов: 1. Ручка автоматическая: Да. Толщина линии письма: 0.5 (мм). Цвет чернил: Синий</t>
  </si>
  <si>
    <t>Вид: Гелевая. Возможность замены пишущего стержня: Да. Ручка автоматическая: Нет. Цвет чернил: Синий</t>
  </si>
  <si>
    <t>1/3(ст.6+ст.7+ст.8)*ст.12</t>
  </si>
  <si>
    <t>Грифель цветной: нет. Диаметр грифеля:  ≥ 0.5 (мм). Количество в упаковке: ≥ 20  и  &lt; 30</t>
  </si>
  <si>
    <t>Диаметр грифеля: ≥ 0.5 (мм). Материал корпуса: Пластик</t>
  </si>
  <si>
    <t>Наличие заточенного стержня: да. Наличие ластика: да. Тип карандаша: Твердо-мягкий.</t>
  </si>
  <si>
    <t xml:space="preserve">    "__"_________ 20___ г.</t>
  </si>
  <si>
    <t>для нужд  _______________________________________________ в 2026 году</t>
  </si>
  <si>
    <t>Коммерческое предложение №412/IV-25 от 16.10.2025 г.</t>
  </si>
  <si>
    <t>Цена сайта в сети Интернет, октябрь, ноябрь 2025 г.</t>
  </si>
  <si>
    <t>Цена сайта в сети Интернет, октябрь, ноябрь 2025 г.; Коммерческое предложение №210 от 15.10.2025 г.</t>
  </si>
  <si>
    <t>Приложение № 3</t>
  </si>
  <si>
    <t>Объект закупки: Поставка канцелярских товаров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</si>
  <si>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</si>
  <si>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</si>
  <si>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</si>
  <si>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</si>
  <si>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</si>
  <si>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</si>
  <si>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</si>
  <si>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</si>
  <si>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</si>
  <si>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32.99.15.120-00000001</t>
  </si>
  <si>
    <t>***</t>
  </si>
  <si>
    <t>1.1.</t>
  </si>
  <si>
    <t xml:space="preserve">Грифель цветной: </t>
  </si>
  <si>
    <t>нет</t>
  </si>
  <si>
    <t>Значение характеристики не может изменяться участником закупки</t>
  </si>
  <si>
    <t>1.2.</t>
  </si>
  <si>
    <t xml:space="preserve">Диаметр грифеля:  </t>
  </si>
  <si>
    <t>мм</t>
  </si>
  <si>
    <t xml:space="preserve">≥ 0.5 </t>
  </si>
  <si>
    <t>Участник закупки указывает в заявке конкретное значение характеристики</t>
  </si>
  <si>
    <t>1.3.</t>
  </si>
  <si>
    <t xml:space="preserve">Количество в упаковке: </t>
  </si>
  <si>
    <t xml:space="preserve">≥ 20  и  &lt; 30 </t>
  </si>
  <si>
    <t>32.99.12.130-00000005</t>
  </si>
  <si>
    <t>2.1</t>
  </si>
  <si>
    <t xml:space="preserve">Диаметр грифеля: </t>
  </si>
  <si>
    <t>2.2</t>
  </si>
  <si>
    <t xml:space="preserve"> Материал корпуса</t>
  </si>
  <si>
    <t>Пластик</t>
  </si>
  <si>
    <t>32.99.15.110-00000002</t>
  </si>
  <si>
    <t>3.1</t>
  </si>
  <si>
    <t xml:space="preserve">Наличие заточенного стержня: </t>
  </si>
  <si>
    <t>да</t>
  </si>
  <si>
    <t>3.2</t>
  </si>
  <si>
    <t xml:space="preserve"> Наличие ластика: . </t>
  </si>
  <si>
    <t>3.3</t>
  </si>
  <si>
    <t xml:space="preserve">Тип карандаша: </t>
  </si>
  <si>
    <t>твердо-мягкий</t>
  </si>
  <si>
    <t>32.99.12.120-00000002</t>
  </si>
  <si>
    <t>4.1</t>
  </si>
  <si>
    <t xml:space="preserve">Вид маркера: </t>
  </si>
  <si>
    <t>Перманентный</t>
  </si>
  <si>
    <t>4.2</t>
  </si>
  <si>
    <t xml:space="preserve"> Форма наконечника:</t>
  </si>
  <si>
    <t xml:space="preserve"> Скошенная</t>
  </si>
  <si>
    <t>32.99.12.120-00000006</t>
  </si>
  <si>
    <t>5.1</t>
  </si>
  <si>
    <t>Текстовыделитель</t>
  </si>
  <si>
    <t>5.2</t>
  </si>
  <si>
    <t xml:space="preserve">Форма наконечника: </t>
  </si>
  <si>
    <t>Скошенная</t>
  </si>
  <si>
    <t>32.99.12.110-00000005</t>
  </si>
  <si>
    <t>6.1</t>
  </si>
  <si>
    <t xml:space="preserve">Вид: </t>
  </si>
  <si>
    <t>Гелевая</t>
  </si>
  <si>
    <t>6.2</t>
  </si>
  <si>
    <t>Возможность замены пишущего стержня:.</t>
  </si>
  <si>
    <t xml:space="preserve"> Да</t>
  </si>
  <si>
    <t>6.3</t>
  </si>
  <si>
    <t xml:space="preserve">Ручка автоматическая: </t>
  </si>
  <si>
    <t>Нет</t>
  </si>
  <si>
    <t>6.4</t>
  </si>
  <si>
    <t xml:space="preserve">Цвет чернил: </t>
  </si>
  <si>
    <t>Синий</t>
  </si>
  <si>
    <t>32.99.12.110-00000008</t>
  </si>
  <si>
    <t>7.1</t>
  </si>
  <si>
    <t>Шариковая</t>
  </si>
  <si>
    <t>7.2</t>
  </si>
  <si>
    <t xml:space="preserve">Возможность замены пишущего стержня: </t>
  </si>
  <si>
    <t>7.3</t>
  </si>
  <si>
    <t xml:space="preserve">Количество цветов: </t>
  </si>
  <si>
    <t>7.4</t>
  </si>
  <si>
    <t>Да</t>
  </si>
  <si>
    <t>7.5</t>
  </si>
  <si>
    <t xml:space="preserve">0.5 </t>
  </si>
  <si>
    <t>7.6</t>
  </si>
  <si>
    <t>32.99.12.110-00000007</t>
  </si>
  <si>
    <t>8.1</t>
  </si>
  <si>
    <t xml:space="preserve">Вид:  </t>
  </si>
  <si>
    <t>8.2</t>
  </si>
  <si>
    <t>8.3</t>
  </si>
  <si>
    <t>8.4</t>
  </si>
  <si>
    <t>8.5</t>
  </si>
  <si>
    <t xml:space="preserve">Толщина линии письма: </t>
  </si>
  <si>
    <t>8.6</t>
  </si>
  <si>
    <t>Итого на сумму:</t>
  </si>
  <si>
    <t>Должность руководителя ____________________________</t>
  </si>
  <si>
    <t>Ф.И.О. руководителя</t>
  </si>
  <si>
    <t>Ручка автоматическая</t>
  </si>
  <si>
    <t xml:space="preserve"> Толщина линии письма</t>
  </si>
  <si>
    <t>Примечание: В закупке необходимо предусмотреть по каждой позиции преимущество в соответствии с Постановлением Правительства № 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</si>
</sst>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3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7" fillId="0" borderId="0" xfId="0" applyFont="1"/>
    <xf numFmtId="0" fontId="0" fillId="0" borderId="0" xfId="0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vertical="top" wrapText="1"/>
    </xf>
    <xf numFmtId="0" fontId="8" fillId="0" borderId="1" xfId="0" applyFont="1" applyBorder="1"/>
    <xf numFmtId="4" fontId="8" fillId="0" borderId="1" xfId="0" applyNumberFormat="1" applyFont="1" applyBorder="1"/>
    <xf numFmtId="0" fontId="17" fillId="0" borderId="1" xfId="0" applyNumberFormat="1" applyFont="1" applyFill="1" applyBorder="1" applyAlignment="1">
      <alignment horizontal="left" vertical="center" wrapText="1"/>
    </xf>
    <xf numFmtId="0" fontId="18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top" wrapText="1"/>
    </xf>
    <xf numFmtId="0" fontId="8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/>
    <xf numFmtId="0" fontId="15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9" fillId="2" borderId="0" xfId="0" applyFont="1" applyFill="1" applyAlignment="1">
      <alignment wrapText="1"/>
    </xf>
    <xf numFmtId="0" fontId="20" fillId="2" borderId="0" xfId="0" applyFont="1" applyFill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0" applyFont="1"/>
    <xf numFmtId="0" fontId="19" fillId="2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C18" sqref="C18"/>
    </sheetView>
  </sheetViews>
  <sheetFormatPr defaultRowHeight="15" x14ac:dyDescent="0.25"/>
  <cols>
    <col min="1" max="1" width="4.28515625" style="2" customWidth="1"/>
    <col min="2" max="2" width="21.7109375" style="16" customWidth="1"/>
    <col min="3" max="3" width="37.85546875" style="16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8.42578125" style="16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1" t="s">
        <v>17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81" t="s">
        <v>27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x14ac:dyDescent="0.25">
      <c r="A3" s="81" t="s">
        <v>47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4" x14ac:dyDescent="0.25">
      <c r="B4" s="18"/>
      <c r="C4" s="18"/>
      <c r="D4" s="7"/>
      <c r="E4" s="7"/>
      <c r="F4" s="7"/>
      <c r="G4" s="7"/>
      <c r="H4" s="7"/>
      <c r="I4" s="7"/>
      <c r="J4" s="7"/>
    </row>
    <row r="5" spans="1:14" ht="27" customHeight="1" x14ac:dyDescent="0.25">
      <c r="B5" s="35" t="s">
        <v>18</v>
      </c>
      <c r="C5" s="87" t="s">
        <v>19</v>
      </c>
      <c r="D5" s="88"/>
      <c r="E5" s="88"/>
      <c r="F5" s="88"/>
      <c r="G5" s="88"/>
      <c r="H5" s="89"/>
      <c r="I5" s="8"/>
      <c r="J5" s="9"/>
      <c r="K5" s="17"/>
      <c r="L5" s="10"/>
      <c r="M5" s="10"/>
    </row>
    <row r="6" spans="1:14" ht="15" customHeight="1" x14ac:dyDescent="0.25">
      <c r="B6" s="35">
        <v>1</v>
      </c>
      <c r="C6" s="90" t="s">
        <v>48</v>
      </c>
      <c r="D6" s="91"/>
      <c r="E6" s="91"/>
      <c r="F6" s="91"/>
      <c r="G6" s="91"/>
      <c r="H6" s="92"/>
      <c r="I6" s="8"/>
      <c r="J6" s="9"/>
      <c r="K6" s="17"/>
      <c r="L6" s="10"/>
      <c r="M6" s="10"/>
    </row>
    <row r="7" spans="1:14" ht="15" customHeight="1" x14ac:dyDescent="0.25">
      <c r="B7" s="35">
        <v>2</v>
      </c>
      <c r="C7" s="90" t="s">
        <v>50</v>
      </c>
      <c r="D7" s="91"/>
      <c r="E7" s="91"/>
      <c r="F7" s="91"/>
      <c r="G7" s="91"/>
      <c r="H7" s="92"/>
      <c r="I7" s="8"/>
      <c r="J7" s="9"/>
      <c r="K7" s="17"/>
      <c r="L7" s="10"/>
      <c r="M7" s="10"/>
    </row>
    <row r="8" spans="1:14" ht="15" customHeight="1" x14ac:dyDescent="0.25">
      <c r="B8" s="35">
        <v>3</v>
      </c>
      <c r="C8" s="90" t="s">
        <v>49</v>
      </c>
      <c r="D8" s="91"/>
      <c r="E8" s="91"/>
      <c r="F8" s="91"/>
      <c r="G8" s="91"/>
      <c r="H8" s="92"/>
      <c r="I8" s="8"/>
      <c r="J8" s="9"/>
      <c r="K8" s="17"/>
      <c r="L8" s="10"/>
      <c r="M8" s="10"/>
    </row>
    <row r="9" spans="1:14" ht="15" customHeight="1" x14ac:dyDescent="0.25">
      <c r="A9" s="82" t="s">
        <v>0</v>
      </c>
      <c r="B9" s="82" t="s">
        <v>1</v>
      </c>
      <c r="C9" s="82" t="s">
        <v>2</v>
      </c>
      <c r="D9" s="82" t="s">
        <v>3</v>
      </c>
      <c r="E9" s="82" t="s">
        <v>4</v>
      </c>
      <c r="F9" s="3" t="s">
        <v>5</v>
      </c>
      <c r="G9" s="3" t="s">
        <v>6</v>
      </c>
      <c r="H9" s="3" t="s">
        <v>7</v>
      </c>
      <c r="I9" s="85" t="s">
        <v>8</v>
      </c>
      <c r="J9" s="86" t="s">
        <v>9</v>
      </c>
      <c r="K9" s="82" t="s">
        <v>10</v>
      </c>
      <c r="L9" s="82" t="s">
        <v>26</v>
      </c>
      <c r="M9" s="82" t="s">
        <v>11</v>
      </c>
      <c r="N9" s="82" t="s">
        <v>12</v>
      </c>
    </row>
    <row r="10" spans="1:14" ht="78.75" x14ac:dyDescent="0.25">
      <c r="A10" s="82"/>
      <c r="B10" s="82"/>
      <c r="C10" s="82"/>
      <c r="D10" s="82"/>
      <c r="E10" s="82"/>
      <c r="F10" s="15" t="s">
        <v>13</v>
      </c>
      <c r="G10" s="15" t="s">
        <v>13</v>
      </c>
      <c r="H10" s="15" t="s">
        <v>13</v>
      </c>
      <c r="I10" s="85"/>
      <c r="J10" s="86"/>
      <c r="K10" s="82"/>
      <c r="L10" s="82"/>
      <c r="M10" s="82"/>
      <c r="N10" s="82"/>
    </row>
    <row r="11" spans="1:14" x14ac:dyDescent="0.25">
      <c r="A11" s="12">
        <v>1</v>
      </c>
      <c r="B11" s="12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5">
        <v>11</v>
      </c>
      <c r="L11" s="35">
        <v>12</v>
      </c>
      <c r="M11" s="35">
        <v>13</v>
      </c>
      <c r="N11" s="35">
        <v>14</v>
      </c>
    </row>
    <row r="12" spans="1:14" ht="45" customHeight="1" x14ac:dyDescent="0.25">
      <c r="A12" s="12">
        <v>1</v>
      </c>
      <c r="B12" s="5" t="s">
        <v>30</v>
      </c>
      <c r="C12" s="30" t="s">
        <v>43</v>
      </c>
      <c r="D12" s="82" t="s">
        <v>38</v>
      </c>
      <c r="E12" s="83" t="s">
        <v>39</v>
      </c>
      <c r="F12" s="37">
        <v>42</v>
      </c>
      <c r="G12" s="37">
        <v>46.23</v>
      </c>
      <c r="H12" s="37">
        <v>51.48</v>
      </c>
      <c r="I12" s="33">
        <f t="shared" ref="I12:I19" si="0">(F12+G12+H12)/3</f>
        <v>46.57</v>
      </c>
      <c r="J12" s="19">
        <f t="shared" ref="J12:J19" si="1">STDEV(F12:H12)/I12*100</f>
        <v>10.199999999999999</v>
      </c>
      <c r="K12" s="28" t="s">
        <v>29</v>
      </c>
      <c r="L12" s="1"/>
      <c r="M12" s="19">
        <f t="shared" ref="M12:M19" si="2">I12*L12</f>
        <v>0</v>
      </c>
      <c r="N12" s="13" t="s">
        <v>42</v>
      </c>
    </row>
    <row r="13" spans="1:14" ht="30.75" customHeight="1" x14ac:dyDescent="0.25">
      <c r="A13" s="20">
        <v>2</v>
      </c>
      <c r="B13" s="25" t="s">
        <v>31</v>
      </c>
      <c r="C13" s="39" t="s">
        <v>44</v>
      </c>
      <c r="D13" s="82"/>
      <c r="E13" s="83"/>
      <c r="F13" s="37">
        <v>18.399999999999999</v>
      </c>
      <c r="G13" s="37">
        <v>21.01</v>
      </c>
      <c r="H13" s="37">
        <v>21.66</v>
      </c>
      <c r="I13" s="38">
        <f t="shared" si="0"/>
        <v>20.36</v>
      </c>
      <c r="J13" s="34">
        <f t="shared" si="1"/>
        <v>8.4700000000000006</v>
      </c>
      <c r="K13" s="27" t="s">
        <v>28</v>
      </c>
      <c r="L13" s="1"/>
      <c r="M13" s="19">
        <f t="shared" si="2"/>
        <v>0</v>
      </c>
      <c r="N13" s="36" t="s">
        <v>42</v>
      </c>
    </row>
    <row r="14" spans="1:14" ht="33.75" customHeight="1" x14ac:dyDescent="0.25">
      <c r="A14" s="31">
        <v>3</v>
      </c>
      <c r="B14" s="25" t="s">
        <v>32</v>
      </c>
      <c r="C14" s="26" t="s">
        <v>45</v>
      </c>
      <c r="D14" s="82"/>
      <c r="E14" s="83"/>
      <c r="F14" s="37">
        <v>5.43</v>
      </c>
      <c r="G14" s="37">
        <v>6.76</v>
      </c>
      <c r="H14" s="37">
        <v>6.97</v>
      </c>
      <c r="I14" s="38">
        <f t="shared" si="0"/>
        <v>6.39</v>
      </c>
      <c r="J14" s="34">
        <f t="shared" si="1"/>
        <v>13.07</v>
      </c>
      <c r="K14" s="27" t="s">
        <v>28</v>
      </c>
      <c r="L14" s="1"/>
      <c r="M14" s="19">
        <f t="shared" si="2"/>
        <v>0</v>
      </c>
      <c r="N14" s="36" t="s">
        <v>42</v>
      </c>
    </row>
    <row r="15" spans="1:14" ht="31.5" customHeight="1" x14ac:dyDescent="0.25">
      <c r="A15" s="32">
        <v>4</v>
      </c>
      <c r="B15" s="29" t="s">
        <v>33</v>
      </c>
      <c r="C15" s="30" t="s">
        <v>35</v>
      </c>
      <c r="D15" s="82"/>
      <c r="E15" s="83"/>
      <c r="F15" s="37">
        <v>48.6</v>
      </c>
      <c r="G15" s="37">
        <v>50.43</v>
      </c>
      <c r="H15" s="37">
        <v>47.28</v>
      </c>
      <c r="I15" s="38">
        <f t="shared" si="0"/>
        <v>48.77</v>
      </c>
      <c r="J15" s="34">
        <f t="shared" si="1"/>
        <v>3.24</v>
      </c>
      <c r="K15" s="27" t="s">
        <v>28</v>
      </c>
      <c r="L15" s="1"/>
      <c r="M15" s="19">
        <f t="shared" si="2"/>
        <v>0</v>
      </c>
      <c r="N15" s="36" t="s">
        <v>42</v>
      </c>
    </row>
    <row r="16" spans="1:14" ht="30" customHeight="1" x14ac:dyDescent="0.25">
      <c r="A16" s="32">
        <v>5</v>
      </c>
      <c r="B16" s="5" t="s">
        <v>33</v>
      </c>
      <c r="C16" s="30" t="s">
        <v>36</v>
      </c>
      <c r="D16" s="82"/>
      <c r="E16" s="83"/>
      <c r="F16" s="37">
        <v>22.4</v>
      </c>
      <c r="G16" s="37">
        <v>25.86</v>
      </c>
      <c r="H16" s="37">
        <v>27.95</v>
      </c>
      <c r="I16" s="38">
        <f t="shared" si="0"/>
        <v>25.4</v>
      </c>
      <c r="J16" s="34">
        <f t="shared" si="1"/>
        <v>11.04</v>
      </c>
      <c r="K16" s="27" t="s">
        <v>28</v>
      </c>
      <c r="L16" s="1"/>
      <c r="M16" s="19">
        <f t="shared" si="2"/>
        <v>0</v>
      </c>
      <c r="N16" s="36" t="s">
        <v>42</v>
      </c>
    </row>
    <row r="17" spans="1:14" ht="45" customHeight="1" x14ac:dyDescent="0.25">
      <c r="A17" s="32">
        <v>6</v>
      </c>
      <c r="B17" s="25" t="s">
        <v>34</v>
      </c>
      <c r="C17" s="26" t="s">
        <v>41</v>
      </c>
      <c r="D17" s="82"/>
      <c r="E17" s="83"/>
      <c r="F17" s="37">
        <v>14.5</v>
      </c>
      <c r="G17" s="40">
        <v>22.56</v>
      </c>
      <c r="H17" s="40">
        <v>21.01</v>
      </c>
      <c r="I17" s="38">
        <f t="shared" si="0"/>
        <v>19.36</v>
      </c>
      <c r="J17" s="34">
        <f t="shared" si="1"/>
        <v>22.09</v>
      </c>
      <c r="K17" s="27" t="s">
        <v>28</v>
      </c>
      <c r="L17" s="1"/>
      <c r="M17" s="19">
        <f t="shared" si="2"/>
        <v>0</v>
      </c>
      <c r="N17" s="36" t="s">
        <v>42</v>
      </c>
    </row>
    <row r="18" spans="1:14" ht="63.75" customHeight="1" x14ac:dyDescent="0.25">
      <c r="A18" s="32">
        <v>7</v>
      </c>
      <c r="B18" s="25" t="s">
        <v>34</v>
      </c>
      <c r="C18" s="26" t="s">
        <v>40</v>
      </c>
      <c r="D18" s="82"/>
      <c r="E18" s="83"/>
      <c r="F18" s="37">
        <v>24.2</v>
      </c>
      <c r="G18" s="37">
        <v>32.57</v>
      </c>
      <c r="H18" s="37">
        <v>26.27</v>
      </c>
      <c r="I18" s="38">
        <f t="shared" si="0"/>
        <v>27.68</v>
      </c>
      <c r="J18" s="34">
        <f t="shared" si="1"/>
        <v>15.75</v>
      </c>
      <c r="K18" s="27" t="s">
        <v>28</v>
      </c>
      <c r="L18" s="1"/>
      <c r="M18" s="19">
        <f t="shared" si="2"/>
        <v>0</v>
      </c>
      <c r="N18" s="36" t="s">
        <v>42</v>
      </c>
    </row>
    <row r="19" spans="1:14" ht="55.5" customHeight="1" x14ac:dyDescent="0.25">
      <c r="A19" s="32">
        <v>8</v>
      </c>
      <c r="B19" s="25" t="s">
        <v>34</v>
      </c>
      <c r="C19" s="26" t="s">
        <v>37</v>
      </c>
      <c r="D19" s="82"/>
      <c r="E19" s="83"/>
      <c r="F19" s="37">
        <v>6.72</v>
      </c>
      <c r="G19" s="37">
        <v>7.77</v>
      </c>
      <c r="H19" s="37">
        <v>10.51</v>
      </c>
      <c r="I19" s="38">
        <f t="shared" si="0"/>
        <v>8.33</v>
      </c>
      <c r="J19" s="34">
        <f t="shared" si="1"/>
        <v>23.49</v>
      </c>
      <c r="K19" s="27" t="s">
        <v>28</v>
      </c>
      <c r="L19" s="1"/>
      <c r="M19" s="19">
        <f t="shared" si="2"/>
        <v>0</v>
      </c>
      <c r="N19" s="36" t="s">
        <v>42</v>
      </c>
    </row>
    <row r="20" spans="1:14" x14ac:dyDescent="0.25">
      <c r="A20" s="84" t="s">
        <v>14</v>
      </c>
      <c r="B20" s="84"/>
      <c r="C20" s="84"/>
      <c r="D20" s="84"/>
      <c r="E20" s="84"/>
      <c r="F20" s="14"/>
      <c r="G20" s="14"/>
      <c r="H20" s="14"/>
      <c r="I20" s="6"/>
      <c r="J20" s="6"/>
      <c r="K20" s="6"/>
      <c r="L20" s="4"/>
      <c r="M20" s="6">
        <f>SUM(M12:M19)</f>
        <v>0</v>
      </c>
      <c r="N20" s="11"/>
    </row>
    <row r="21" spans="1:14" x14ac:dyDescent="0.25">
      <c r="A21" s="93" t="s">
        <v>15</v>
      </c>
      <c r="B21" s="93"/>
      <c r="C21" s="93"/>
      <c r="D21" s="93"/>
      <c r="E21" s="93"/>
      <c r="F21" s="94">
        <f>M20</f>
        <v>0</v>
      </c>
      <c r="G21" s="82"/>
      <c r="H21" s="82"/>
      <c r="I21" s="82"/>
      <c r="J21" s="82"/>
      <c r="K21" s="82"/>
      <c r="L21" s="82"/>
      <c r="M21" s="82"/>
      <c r="N21" s="82"/>
    </row>
    <row r="22" spans="1:14" x14ac:dyDescent="0.25">
      <c r="A22" s="78" t="s">
        <v>16</v>
      </c>
      <c r="B22" s="78"/>
      <c r="C22" s="78"/>
      <c r="D22" s="78"/>
      <c r="E22" s="78"/>
      <c r="F22" s="79">
        <v>45989</v>
      </c>
      <c r="G22" s="80"/>
      <c r="H22" s="80"/>
      <c r="I22" s="80"/>
      <c r="J22" s="80"/>
      <c r="K22" s="80"/>
      <c r="L22" s="80"/>
      <c r="M22" s="80"/>
      <c r="N22" s="80"/>
    </row>
    <row r="24" spans="1:14" x14ac:dyDescent="0.25">
      <c r="B24" s="21" t="s">
        <v>20</v>
      </c>
    </row>
    <row r="25" spans="1:14" x14ac:dyDescent="0.25">
      <c r="B25" s="21" t="s">
        <v>21</v>
      </c>
    </row>
    <row r="26" spans="1:14" x14ac:dyDescent="0.25">
      <c r="B26" s="22" t="s">
        <v>22</v>
      </c>
    </row>
    <row r="27" spans="1:14" x14ac:dyDescent="0.25">
      <c r="B27" s="21" t="s">
        <v>23</v>
      </c>
    </row>
    <row r="28" spans="1:14" x14ac:dyDescent="0.25">
      <c r="B28" s="21" t="s">
        <v>24</v>
      </c>
    </row>
    <row r="29" spans="1:14" x14ac:dyDescent="0.25">
      <c r="B29" s="21" t="s">
        <v>46</v>
      </c>
    </row>
    <row r="30" spans="1:14" x14ac:dyDescent="0.25">
      <c r="B30" s="23"/>
    </row>
    <row r="31" spans="1:14" x14ac:dyDescent="0.25">
      <c r="B31" s="23"/>
    </row>
    <row r="32" spans="1:14" x14ac:dyDescent="0.25">
      <c r="B32" s="24" t="s">
        <v>25</v>
      </c>
    </row>
  </sheetData>
  <mergeCells count="25">
    <mergeCell ref="C5:H5"/>
    <mergeCell ref="C6:H6"/>
    <mergeCell ref="C7:H7"/>
    <mergeCell ref="C8:H8"/>
    <mergeCell ref="A21:E21"/>
    <mergeCell ref="F21:N21"/>
    <mergeCell ref="C9:C10"/>
    <mergeCell ref="D9:D10"/>
    <mergeCell ref="E9:E10"/>
    <mergeCell ref="A22:E22"/>
    <mergeCell ref="F22:N22"/>
    <mergeCell ref="A1:N1"/>
    <mergeCell ref="A2:N2"/>
    <mergeCell ref="A3:N3"/>
    <mergeCell ref="M9:M10"/>
    <mergeCell ref="N9:N10"/>
    <mergeCell ref="D12:D19"/>
    <mergeCell ref="E12:E19"/>
    <mergeCell ref="A20:E20"/>
    <mergeCell ref="I9:I10"/>
    <mergeCell ref="J9:J10"/>
    <mergeCell ref="K9:K10"/>
    <mergeCell ref="L9:L10"/>
    <mergeCell ref="A9:A10"/>
    <mergeCell ref="B9:B10"/>
  </mergeCells>
  <pageMargins left="0.31496062992125984" right="0.31496062992125984" top="0.35433070866141736" bottom="0.15748031496062992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13" workbookViewId="0">
      <selection activeCell="L27" sqref="L27"/>
    </sheetView>
  </sheetViews>
  <sheetFormatPr defaultRowHeight="15" x14ac:dyDescent="0.25"/>
  <cols>
    <col min="1" max="1" width="4.28515625" style="2" customWidth="1"/>
    <col min="2" max="2" width="21.7109375" style="16" customWidth="1"/>
    <col min="3" max="3" width="35.7109375" style="16" customWidth="1"/>
    <col min="4" max="4" width="34.28515625" style="2" customWidth="1"/>
    <col min="5" max="5" width="13" style="2" customWidth="1"/>
    <col min="6" max="8" width="12.5703125" style="2" customWidth="1"/>
    <col min="9" max="9" width="31.85546875" style="16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41"/>
      <c r="B1" s="42"/>
      <c r="C1"/>
      <c r="D1" s="95" t="s">
        <v>51</v>
      </c>
      <c r="E1" s="96"/>
      <c r="F1" s="96"/>
      <c r="G1" s="96"/>
      <c r="H1" s="96"/>
      <c r="I1"/>
    </row>
    <row r="2" spans="1:9" ht="15.75" x14ac:dyDescent="0.25">
      <c r="A2" s="41"/>
      <c r="B2" s="97" t="s">
        <v>52</v>
      </c>
      <c r="C2" s="98"/>
      <c r="D2" s="99" t="s">
        <v>53</v>
      </c>
      <c r="E2" s="99"/>
      <c r="F2" s="100"/>
      <c r="G2" s="100"/>
      <c r="H2" s="100"/>
      <c r="I2"/>
    </row>
    <row r="3" spans="1:9" x14ac:dyDescent="0.25">
      <c r="A3" s="41"/>
      <c r="B3" s="98"/>
      <c r="C3" s="98"/>
      <c r="D3"/>
      <c r="E3"/>
      <c r="F3" s="43"/>
      <c r="G3"/>
      <c r="H3"/>
      <c r="I3"/>
    </row>
    <row r="4" spans="1:9" ht="142.5" x14ac:dyDescent="0.25">
      <c r="A4" s="44" t="s">
        <v>54</v>
      </c>
      <c r="B4" s="45" t="s">
        <v>55</v>
      </c>
      <c r="C4" s="46" t="s">
        <v>1</v>
      </c>
      <c r="D4" s="46" t="s">
        <v>56</v>
      </c>
      <c r="E4" s="46" t="s">
        <v>57</v>
      </c>
      <c r="F4" s="46" t="s">
        <v>58</v>
      </c>
      <c r="G4" s="47" t="s">
        <v>59</v>
      </c>
      <c r="H4" s="47" t="s">
        <v>60</v>
      </c>
      <c r="I4" s="48" t="s">
        <v>61</v>
      </c>
    </row>
    <row r="5" spans="1:9" ht="28.5" x14ac:dyDescent="0.25">
      <c r="A5" s="44">
        <v>1</v>
      </c>
      <c r="B5" s="49" t="s">
        <v>62</v>
      </c>
      <c r="C5" s="50" t="s">
        <v>30</v>
      </c>
      <c r="D5"/>
      <c r="E5" s="51"/>
      <c r="F5" s="52"/>
      <c r="G5" s="51" t="s">
        <v>29</v>
      </c>
      <c r="H5" s="53" t="s">
        <v>63</v>
      </c>
      <c r="I5" s="54"/>
    </row>
    <row r="6" spans="1:9" ht="24" x14ac:dyDescent="0.25">
      <c r="A6" s="55" t="s">
        <v>64</v>
      </c>
      <c r="B6" s="49"/>
      <c r="C6" s="53"/>
      <c r="D6" s="56" t="s">
        <v>65</v>
      </c>
      <c r="E6" s="51"/>
      <c r="F6" s="52" t="s">
        <v>66</v>
      </c>
      <c r="G6" s="51"/>
      <c r="H6" s="53"/>
      <c r="I6" s="57" t="s">
        <v>67</v>
      </c>
    </row>
    <row r="7" spans="1:9" ht="24.75" x14ac:dyDescent="0.25">
      <c r="A7" s="55" t="s">
        <v>68</v>
      </c>
      <c r="B7" s="49"/>
      <c r="C7" s="53"/>
      <c r="D7" s="56" t="s">
        <v>69</v>
      </c>
      <c r="E7" s="51" t="s">
        <v>70</v>
      </c>
      <c r="F7" s="52" t="s">
        <v>71</v>
      </c>
      <c r="G7" s="51"/>
      <c r="H7" s="53"/>
      <c r="I7" s="58" t="s">
        <v>72</v>
      </c>
    </row>
    <row r="8" spans="1:9" ht="24.75" x14ac:dyDescent="0.25">
      <c r="A8" s="55" t="s">
        <v>73</v>
      </c>
      <c r="B8" s="49"/>
      <c r="C8" s="53"/>
      <c r="D8" s="56" t="s">
        <v>74</v>
      </c>
      <c r="E8" s="51" t="s">
        <v>28</v>
      </c>
      <c r="F8" s="52" t="s">
        <v>75</v>
      </c>
      <c r="G8" s="51"/>
      <c r="H8" s="53"/>
      <c r="I8" s="58" t="s">
        <v>72</v>
      </c>
    </row>
    <row r="9" spans="1:9" x14ac:dyDescent="0.25">
      <c r="A9" s="44">
        <v>2</v>
      </c>
      <c r="B9" s="49" t="s">
        <v>76</v>
      </c>
      <c r="C9" s="59" t="s">
        <v>31</v>
      </c>
      <c r="D9" s="60"/>
      <c r="E9" s="51"/>
      <c r="F9" s="52"/>
      <c r="G9" s="51" t="s">
        <v>28</v>
      </c>
      <c r="H9" s="53" t="s">
        <v>63</v>
      </c>
      <c r="I9" s="54"/>
    </row>
    <row r="10" spans="1:9" ht="24.75" x14ac:dyDescent="0.25">
      <c r="A10" s="55" t="s">
        <v>77</v>
      </c>
      <c r="B10" s="49"/>
      <c r="C10" s="61"/>
      <c r="D10" s="56" t="s">
        <v>78</v>
      </c>
      <c r="E10" s="51" t="s">
        <v>70</v>
      </c>
      <c r="F10" s="52" t="s">
        <v>71</v>
      </c>
      <c r="G10" s="62"/>
      <c r="H10" s="63"/>
      <c r="I10" s="58" t="s">
        <v>72</v>
      </c>
    </row>
    <row r="11" spans="1:9" ht="24" x14ac:dyDescent="0.25">
      <c r="A11" s="70" t="s">
        <v>79</v>
      </c>
      <c r="B11" s="71"/>
      <c r="C11" s="72"/>
      <c r="D11" s="73" t="s">
        <v>80</v>
      </c>
      <c r="E11" s="74"/>
      <c r="F11" s="75" t="s">
        <v>81</v>
      </c>
      <c r="G11" s="76"/>
      <c r="H11" s="63"/>
      <c r="I11" s="77" t="s">
        <v>67</v>
      </c>
    </row>
    <row r="12" spans="1:9" x14ac:dyDescent="0.25">
      <c r="A12" s="44">
        <v>3</v>
      </c>
      <c r="B12" s="49" t="s">
        <v>82</v>
      </c>
      <c r="C12" s="59" t="s">
        <v>32</v>
      </c>
      <c r="D12" s="56"/>
      <c r="E12" s="51"/>
      <c r="F12" s="52"/>
      <c r="G12" s="51" t="s">
        <v>28</v>
      </c>
      <c r="H12" s="53" t="s">
        <v>63</v>
      </c>
      <c r="I12" s="54"/>
    </row>
    <row r="13" spans="1:9" ht="24" x14ac:dyDescent="0.25">
      <c r="A13" s="55" t="s">
        <v>83</v>
      </c>
      <c r="B13" s="49"/>
      <c r="C13" s="61"/>
      <c r="D13" s="56" t="s">
        <v>84</v>
      </c>
      <c r="E13" s="51"/>
      <c r="F13" s="52" t="s">
        <v>85</v>
      </c>
      <c r="G13" s="62"/>
      <c r="H13" s="63"/>
      <c r="I13" s="57" t="s">
        <v>67</v>
      </c>
    </row>
    <row r="14" spans="1:9" ht="24" x14ac:dyDescent="0.25">
      <c r="A14" s="55" t="s">
        <v>86</v>
      </c>
      <c r="B14" s="49"/>
      <c r="C14" s="61"/>
      <c r="D14" s="56" t="s">
        <v>87</v>
      </c>
      <c r="E14" s="51"/>
      <c r="F14" s="52" t="s">
        <v>85</v>
      </c>
      <c r="G14" s="62"/>
      <c r="H14" s="63"/>
      <c r="I14" s="57" t="s">
        <v>67</v>
      </c>
    </row>
    <row r="15" spans="1:9" ht="30" x14ac:dyDescent="0.25">
      <c r="A15" s="55" t="s">
        <v>88</v>
      </c>
      <c r="B15" s="49"/>
      <c r="C15" s="61"/>
      <c r="D15" s="56" t="s">
        <v>89</v>
      </c>
      <c r="E15" s="51"/>
      <c r="F15" s="75" t="s">
        <v>90</v>
      </c>
      <c r="G15" s="62"/>
      <c r="H15" s="63"/>
      <c r="I15" s="57" t="s">
        <v>67</v>
      </c>
    </row>
    <row r="16" spans="1:9" x14ac:dyDescent="0.25">
      <c r="A16" s="44">
        <v>4</v>
      </c>
      <c r="B16" s="49" t="s">
        <v>91</v>
      </c>
      <c r="C16" s="59" t="s">
        <v>33</v>
      </c>
      <c r="D16" s="64"/>
      <c r="E16" s="51"/>
      <c r="F16" s="52"/>
      <c r="G16" s="51" t="s">
        <v>28</v>
      </c>
      <c r="H16" s="63" t="s">
        <v>63</v>
      </c>
      <c r="I16" s="54"/>
    </row>
    <row r="17" spans="1:9" ht="30" x14ac:dyDescent="0.25">
      <c r="A17" s="55" t="s">
        <v>92</v>
      </c>
      <c r="B17" s="49"/>
      <c r="C17" s="65"/>
      <c r="D17" s="66" t="s">
        <v>93</v>
      </c>
      <c r="E17" s="51"/>
      <c r="F17" s="52" t="s">
        <v>94</v>
      </c>
      <c r="G17" s="67"/>
      <c r="H17" s="63"/>
      <c r="I17" s="57" t="s">
        <v>67</v>
      </c>
    </row>
    <row r="18" spans="1:9" ht="24" x14ac:dyDescent="0.25">
      <c r="A18" s="55" t="s">
        <v>95</v>
      </c>
      <c r="B18" s="49"/>
      <c r="C18" s="61"/>
      <c r="D18" s="66" t="s">
        <v>96</v>
      </c>
      <c r="E18" s="51"/>
      <c r="F18" s="52" t="s">
        <v>97</v>
      </c>
      <c r="G18" s="62"/>
      <c r="H18" s="63"/>
      <c r="I18" s="57" t="s">
        <v>67</v>
      </c>
    </row>
    <row r="19" spans="1:9" x14ac:dyDescent="0.25">
      <c r="A19" s="44">
        <v>5</v>
      </c>
      <c r="B19" s="49" t="s">
        <v>98</v>
      </c>
      <c r="C19" s="59" t="s">
        <v>33</v>
      </c>
      <c r="D19" s="56"/>
      <c r="E19" s="51"/>
      <c r="F19" s="52"/>
      <c r="G19" s="51" t="s">
        <v>28</v>
      </c>
      <c r="H19" s="63" t="s">
        <v>63</v>
      </c>
      <c r="I19" s="54"/>
    </row>
    <row r="20" spans="1:9" ht="30" x14ac:dyDescent="0.25">
      <c r="A20" s="55" t="s">
        <v>99</v>
      </c>
      <c r="B20" s="49"/>
      <c r="C20" s="61"/>
      <c r="D20" s="56" t="s">
        <v>93</v>
      </c>
      <c r="E20" s="51"/>
      <c r="F20" s="52" t="s">
        <v>100</v>
      </c>
      <c r="G20" s="62"/>
      <c r="H20" s="63"/>
      <c r="I20" s="57" t="s">
        <v>67</v>
      </c>
    </row>
    <row r="21" spans="1:9" ht="24" x14ac:dyDescent="0.25">
      <c r="A21" s="55" t="s">
        <v>101</v>
      </c>
      <c r="B21" s="49"/>
      <c r="C21" s="61"/>
      <c r="D21" s="56" t="s">
        <v>102</v>
      </c>
      <c r="E21" s="51"/>
      <c r="F21" s="52" t="s">
        <v>103</v>
      </c>
      <c r="G21" s="62"/>
      <c r="H21" s="63"/>
      <c r="I21" s="57" t="s">
        <v>67</v>
      </c>
    </row>
    <row r="22" spans="1:9" x14ac:dyDescent="0.25">
      <c r="A22" s="44">
        <v>6</v>
      </c>
      <c r="B22" s="49" t="s">
        <v>104</v>
      </c>
      <c r="C22" s="59" t="s">
        <v>34</v>
      </c>
      <c r="D22" s="56"/>
      <c r="E22" s="51"/>
      <c r="F22" s="52"/>
      <c r="G22" s="51" t="s">
        <v>28</v>
      </c>
      <c r="H22" s="63" t="s">
        <v>63</v>
      </c>
      <c r="I22" s="54"/>
    </row>
    <row r="23" spans="1:9" ht="24" x14ac:dyDescent="0.25">
      <c r="A23" s="55" t="s">
        <v>105</v>
      </c>
      <c r="B23" s="49"/>
      <c r="C23" s="61"/>
      <c r="D23" s="56" t="s">
        <v>106</v>
      </c>
      <c r="E23" s="51"/>
      <c r="F23" s="52" t="s">
        <v>107</v>
      </c>
      <c r="G23" s="62"/>
      <c r="H23" s="63"/>
      <c r="I23" s="57" t="s">
        <v>67</v>
      </c>
    </row>
    <row r="24" spans="1:9" ht="30" x14ac:dyDescent="0.25">
      <c r="A24" s="55" t="s">
        <v>108</v>
      </c>
      <c r="B24" s="49"/>
      <c r="C24" s="61"/>
      <c r="D24" s="56" t="s">
        <v>109</v>
      </c>
      <c r="E24" s="51"/>
      <c r="F24" s="52" t="s">
        <v>110</v>
      </c>
      <c r="G24" s="62"/>
      <c r="H24" s="63"/>
      <c r="I24" s="57" t="s">
        <v>67</v>
      </c>
    </row>
    <row r="25" spans="1:9" ht="24" x14ac:dyDescent="0.25">
      <c r="A25" s="55" t="s">
        <v>111</v>
      </c>
      <c r="B25" s="49"/>
      <c r="C25" s="61"/>
      <c r="D25" s="56" t="s">
        <v>112</v>
      </c>
      <c r="E25" s="51"/>
      <c r="F25" s="52" t="s">
        <v>113</v>
      </c>
      <c r="G25" s="62"/>
      <c r="H25" s="63"/>
      <c r="I25" s="57" t="s">
        <v>67</v>
      </c>
    </row>
    <row r="26" spans="1:9" ht="24" x14ac:dyDescent="0.25">
      <c r="A26" s="55" t="s">
        <v>114</v>
      </c>
      <c r="B26" s="49"/>
      <c r="C26" s="61"/>
      <c r="D26" s="56" t="s">
        <v>115</v>
      </c>
      <c r="E26" s="51"/>
      <c r="F26" s="52" t="s">
        <v>116</v>
      </c>
      <c r="G26" s="62"/>
      <c r="H26" s="63"/>
      <c r="I26" s="57" t="s">
        <v>67</v>
      </c>
    </row>
    <row r="27" spans="1:9" x14ac:dyDescent="0.25">
      <c r="A27" s="44">
        <v>7</v>
      </c>
      <c r="B27" s="49" t="s">
        <v>117</v>
      </c>
      <c r="C27" s="59" t="s">
        <v>34</v>
      </c>
      <c r="D27" s="56"/>
      <c r="E27" s="51"/>
      <c r="F27" s="52"/>
      <c r="G27" s="51" t="s">
        <v>28</v>
      </c>
      <c r="H27" s="63" t="s">
        <v>63</v>
      </c>
      <c r="I27" s="54"/>
    </row>
    <row r="28" spans="1:9" ht="24" x14ac:dyDescent="0.25">
      <c r="A28" s="55" t="s">
        <v>118</v>
      </c>
      <c r="B28" s="49"/>
      <c r="C28" s="65"/>
      <c r="D28" s="56" t="s">
        <v>106</v>
      </c>
      <c r="E28" s="51"/>
      <c r="F28" s="52" t="s">
        <v>119</v>
      </c>
      <c r="G28" s="62"/>
      <c r="H28" s="63"/>
      <c r="I28" s="57" t="s">
        <v>67</v>
      </c>
    </row>
    <row r="29" spans="1:9" ht="30" x14ac:dyDescent="0.25">
      <c r="A29" s="55" t="s">
        <v>120</v>
      </c>
      <c r="B29" s="49"/>
      <c r="C29" s="65"/>
      <c r="D29" s="56" t="s">
        <v>121</v>
      </c>
      <c r="E29" s="51"/>
      <c r="F29" s="52" t="s">
        <v>125</v>
      </c>
      <c r="G29" s="62"/>
      <c r="H29" s="63"/>
      <c r="I29" s="57" t="s">
        <v>67</v>
      </c>
    </row>
    <row r="30" spans="1:9" ht="24" x14ac:dyDescent="0.25">
      <c r="A30" s="55" t="s">
        <v>122</v>
      </c>
      <c r="B30" s="49"/>
      <c r="C30" s="65"/>
      <c r="D30" s="56" t="s">
        <v>123</v>
      </c>
      <c r="E30" s="51"/>
      <c r="F30" s="52">
        <v>1</v>
      </c>
      <c r="G30" s="62"/>
      <c r="H30" s="63"/>
      <c r="I30" s="57" t="s">
        <v>67</v>
      </c>
    </row>
    <row r="31" spans="1:9" ht="24" x14ac:dyDescent="0.25">
      <c r="A31" s="55" t="s">
        <v>124</v>
      </c>
      <c r="B31" s="49"/>
      <c r="C31" s="65"/>
      <c r="D31" s="56" t="s">
        <v>141</v>
      </c>
      <c r="E31" s="51"/>
      <c r="F31" s="52" t="s">
        <v>125</v>
      </c>
      <c r="G31" s="62"/>
      <c r="H31" s="63"/>
      <c r="I31" s="57" t="s">
        <v>67</v>
      </c>
    </row>
    <row r="32" spans="1:9" ht="24" x14ac:dyDescent="0.25">
      <c r="A32" s="55" t="s">
        <v>126</v>
      </c>
      <c r="B32" s="49"/>
      <c r="C32" s="65"/>
      <c r="D32" s="56" t="s">
        <v>142</v>
      </c>
      <c r="E32" s="51" t="s">
        <v>70</v>
      </c>
      <c r="F32" s="52" t="s">
        <v>127</v>
      </c>
      <c r="G32" s="62"/>
      <c r="H32" s="63"/>
      <c r="I32" s="57" t="s">
        <v>67</v>
      </c>
    </row>
    <row r="33" spans="1:9" ht="24" x14ac:dyDescent="0.25">
      <c r="A33" s="55" t="s">
        <v>128</v>
      </c>
      <c r="B33" s="49"/>
      <c r="C33" s="65"/>
      <c r="D33" s="56" t="s">
        <v>115</v>
      </c>
      <c r="E33" s="51"/>
      <c r="F33" s="52" t="s">
        <v>116</v>
      </c>
      <c r="G33" s="62"/>
      <c r="H33" s="63"/>
      <c r="I33" s="57" t="s">
        <v>67</v>
      </c>
    </row>
    <row r="34" spans="1:9" x14ac:dyDescent="0.25">
      <c r="A34" s="44">
        <v>8</v>
      </c>
      <c r="B34" s="49" t="s">
        <v>129</v>
      </c>
      <c r="C34" s="59" t="s">
        <v>34</v>
      </c>
      <c r="D34" s="56"/>
      <c r="E34" s="51"/>
      <c r="F34" s="52"/>
      <c r="G34" s="51" t="s">
        <v>28</v>
      </c>
      <c r="H34" s="63" t="s">
        <v>63</v>
      </c>
      <c r="I34" s="54"/>
    </row>
    <row r="35" spans="1:9" ht="24" x14ac:dyDescent="0.25">
      <c r="A35" s="55" t="s">
        <v>130</v>
      </c>
      <c r="B35" s="49"/>
      <c r="C35" s="61"/>
      <c r="D35" s="56" t="s">
        <v>131</v>
      </c>
      <c r="E35" s="51"/>
      <c r="F35" s="52" t="s">
        <v>119</v>
      </c>
      <c r="G35" s="62"/>
      <c r="H35" s="63"/>
      <c r="I35" s="57" t="s">
        <v>67</v>
      </c>
    </row>
    <row r="36" spans="1:9" ht="30" x14ac:dyDescent="0.25">
      <c r="A36" s="55" t="s">
        <v>132</v>
      </c>
      <c r="B36" s="49"/>
      <c r="C36" s="61"/>
      <c r="D36" s="56" t="s">
        <v>121</v>
      </c>
      <c r="E36" s="51"/>
      <c r="F36" s="52" t="s">
        <v>125</v>
      </c>
      <c r="G36" s="62"/>
      <c r="H36" s="63"/>
      <c r="I36" s="57" t="s">
        <v>67</v>
      </c>
    </row>
    <row r="37" spans="1:9" ht="24" x14ac:dyDescent="0.25">
      <c r="A37" s="55" t="s">
        <v>133</v>
      </c>
      <c r="B37" s="49"/>
      <c r="C37" s="61"/>
      <c r="D37" s="56" t="s">
        <v>123</v>
      </c>
      <c r="E37" s="51"/>
      <c r="F37" s="52">
        <v>1</v>
      </c>
      <c r="G37" s="62"/>
      <c r="H37" s="63"/>
      <c r="I37" s="57" t="s">
        <v>67</v>
      </c>
    </row>
    <row r="38" spans="1:9" ht="24" x14ac:dyDescent="0.25">
      <c r="A38" s="55" t="s">
        <v>134</v>
      </c>
      <c r="B38" s="49"/>
      <c r="C38" s="61"/>
      <c r="D38" s="56" t="s">
        <v>112</v>
      </c>
      <c r="E38" s="51"/>
      <c r="F38" s="52" t="s">
        <v>66</v>
      </c>
      <c r="G38" s="62"/>
      <c r="H38" s="63"/>
      <c r="I38" s="57" t="s">
        <v>67</v>
      </c>
    </row>
    <row r="39" spans="1:9" ht="24" x14ac:dyDescent="0.25">
      <c r="A39" s="55" t="s">
        <v>135</v>
      </c>
      <c r="B39" s="49"/>
      <c r="C39" s="61"/>
      <c r="D39" s="56" t="s">
        <v>136</v>
      </c>
      <c r="E39" s="51" t="s">
        <v>70</v>
      </c>
      <c r="F39" s="52" t="s">
        <v>127</v>
      </c>
      <c r="G39" s="62"/>
      <c r="H39" s="63"/>
      <c r="I39" s="57" t="s">
        <v>67</v>
      </c>
    </row>
    <row r="40" spans="1:9" ht="24" x14ac:dyDescent="0.25">
      <c r="A40" s="55" t="s">
        <v>137</v>
      </c>
      <c r="B40" s="49"/>
      <c r="C40" s="65"/>
      <c r="D40" s="56" t="s">
        <v>115</v>
      </c>
      <c r="E40" s="51"/>
      <c r="F40" s="52" t="s">
        <v>116</v>
      </c>
      <c r="G40" s="62"/>
      <c r="H40" s="63"/>
      <c r="I40" s="57" t="s">
        <v>67</v>
      </c>
    </row>
    <row r="41" spans="1:9" x14ac:dyDescent="0.25">
      <c r="A41" s="55"/>
      <c r="B41" s="49"/>
      <c r="C41" s="65" t="s">
        <v>138</v>
      </c>
      <c r="D41" s="68"/>
      <c r="E41" s="51"/>
      <c r="F41" s="52"/>
      <c r="G41" s="62"/>
      <c r="H41" s="63"/>
      <c r="I41" s="54"/>
    </row>
    <row r="42" spans="1:9" x14ac:dyDescent="0.25">
      <c r="A42" s="41"/>
      <c r="B42" s="42"/>
      <c r="C42"/>
      <c r="D42"/>
      <c r="E42"/>
      <c r="F42" s="43"/>
      <c r="G42"/>
      <c r="H42"/>
      <c r="I42"/>
    </row>
    <row r="43" spans="1:9" ht="15.75" x14ac:dyDescent="0.25">
      <c r="A43" s="41"/>
      <c r="B43" s="42"/>
      <c r="C43"/>
      <c r="D43" s="69" t="s">
        <v>139</v>
      </c>
      <c r="E43" s="69"/>
      <c r="F43" s="101" t="s">
        <v>140</v>
      </c>
      <c r="G43" s="101"/>
      <c r="H43" s="101"/>
      <c r="I43"/>
    </row>
    <row r="45" spans="1:9" ht="42.75" customHeight="1" x14ac:dyDescent="0.25">
      <c r="C45" s="102" t="s">
        <v>143</v>
      </c>
      <c r="D45" s="102"/>
      <c r="E45" s="102"/>
      <c r="F45" s="102"/>
      <c r="G45" s="102"/>
      <c r="H45" s="102"/>
      <c r="I45" s="102"/>
    </row>
  </sheetData>
  <mergeCells count="5">
    <mergeCell ref="D1:H1"/>
    <mergeCell ref="B2:C3"/>
    <mergeCell ref="D2:H2"/>
    <mergeCell ref="F43:H43"/>
    <mergeCell ref="C45:I4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2026-02-02T08:16:17Z</cp:lastPrinted>
  <dcterms:created xsi:type="dcterms:W3CDTF">2019-11-15T07:06:15Z</dcterms:created>
  <dcterms:modified xsi:type="dcterms:W3CDTF">2026-02-02T08:19:11Z</dcterms:modified>
</cp:coreProperties>
</file>